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eugenesuchyta/Library/CloudStorage/GoogleDrive-gene.suchyta@gmail.com/My Drive/KofC/MID1/Master/2025-03 Exemplification/Forms/"/>
    </mc:Choice>
  </mc:AlternateContent>
  <xr:revisionPtr revIDLastSave="0" documentId="13_ncr:1_{A11BC225-E186-9049-A756-5E2E9EF36B11}" xr6:coauthVersionLast="47" xr6:coauthVersionMax="47" xr10:uidLastSave="{00000000-0000-0000-0000-000000000000}"/>
  <bookViews>
    <workbookView xWindow="0" yWindow="500" windowWidth="15220" windowHeight="16180" xr2:uid="{00000000-000D-0000-FFFF-FFFF00000000}"/>
  </bookViews>
  <sheets>
    <sheet name="Sheet1" sheetId="1" r:id="rId1"/>
  </sheets>
  <definedNames>
    <definedName name="_xlnm.Print_Area" localSheetId="0">Sheet1!$A$1:$S$103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61" i="1" l="1"/>
  <c r="B40" i="1"/>
  <c r="R98" i="1"/>
  <c r="H46" i="1"/>
  <c r="I40" i="1"/>
  <c r="H35" i="1"/>
  <c r="H25" i="1"/>
  <c r="H24" i="1"/>
  <c r="R69" i="1" l="1"/>
  <c r="R70" i="1"/>
  <c r="R71" i="1"/>
  <c r="Q24" i="1" l="1"/>
  <c r="R81" i="1"/>
  <c r="R72" i="1"/>
  <c r="R73" i="1"/>
  <c r="R74" i="1"/>
  <c r="R75" i="1"/>
  <c r="R76" i="1"/>
  <c r="R77" i="1"/>
  <c r="R78" i="1"/>
  <c r="R79" i="1"/>
  <c r="R80" i="1"/>
  <c r="Q46" i="1"/>
  <c r="Q40" i="1"/>
  <c r="Q35" i="1"/>
  <c r="R82" i="1"/>
  <c r="R89" i="1"/>
  <c r="R90" i="1"/>
  <c r="R91" i="1"/>
  <c r="R92" i="1"/>
  <c r="R93" i="1"/>
  <c r="R94" i="1"/>
  <c r="R95" i="1"/>
  <c r="R96" i="1"/>
  <c r="R97" i="1"/>
  <c r="R99" i="1"/>
  <c r="R88" i="1"/>
  <c r="N49" i="1" l="1"/>
  <c r="R84" i="1"/>
  <c r="R101" i="1"/>
  <c r="R103" i="1" l="1"/>
</calcChain>
</file>

<file path=xl/sharedStrings.xml><?xml version="1.0" encoding="utf-8"?>
<sst xmlns="http://schemas.openxmlformats.org/spreadsheetml/2006/main" count="61" uniqueCount="55">
  <si>
    <t>KNIGHTS of COLUMBUS</t>
  </si>
  <si>
    <t>ASSEMBLY NAME:</t>
  </si>
  <si>
    <t>DATE:</t>
  </si>
  <si>
    <t>NAME:</t>
  </si>
  <si>
    <t>PHONE #:</t>
  </si>
  <si>
    <t>ADDRESS:</t>
  </si>
  <si>
    <t>CITY:</t>
  </si>
  <si>
    <t>STATE:</t>
  </si>
  <si>
    <t>ZIP:</t>
  </si>
  <si>
    <t>WHO FROM THE ASSEMBLY WILL BE ASSISTING THE CANDIDATE AT REGISTRATION?</t>
  </si>
  <si>
    <t xml:space="preserve">NAME: </t>
  </si>
  <si>
    <t xml:space="preserve">CELL PHONE #: </t>
  </si>
  <si>
    <t xml:space="preserve">TICKETS: </t>
  </si>
  <si>
    <t>ONE CHECK SHOULD BE MADE OUT BY THE ASSEMBLY</t>
  </si>
  <si>
    <t>4th Degree Michigan District #1</t>
  </si>
  <si>
    <t xml:space="preserve">TOTAL OF CHECK ENCLOSED: </t>
  </si>
  <si>
    <t>CANDIDATE LIST</t>
  </si>
  <si>
    <t>Membership #</t>
  </si>
  <si>
    <t>Candidate's Name</t>
  </si>
  <si>
    <t xml:space="preserve">TOTAL PICTURES TO BE ORDERED: </t>
  </si>
  <si>
    <r>
      <t>CANDIDATE'S PICTURE</t>
    </r>
    <r>
      <rPr>
        <sz val="12"/>
        <color indexed="10"/>
        <rFont val="Arial"/>
        <family val="2"/>
      </rPr>
      <t xml:space="preserve"> (</t>
    </r>
    <r>
      <rPr>
        <b/>
        <sz val="12"/>
        <color indexed="10"/>
        <rFont val="Arial"/>
        <family val="2"/>
      </rPr>
      <t>OPTIONAL</t>
    </r>
    <r>
      <rPr>
        <sz val="12"/>
        <color indexed="10"/>
        <rFont val="Arial"/>
        <family val="2"/>
      </rPr>
      <t>)</t>
    </r>
  </si>
  <si>
    <t>No Charge</t>
  </si>
  <si>
    <t>MAIL THE COMPLETE FORM 4'S, THE CHECK AND REGISTRATION FORM TO:</t>
  </si>
  <si>
    <t>(INSTALLATION COST COVERS: INSTALLATION, CANDIDATE'S DINNER, BALDRIC, PIN, AND LIGHT BREAKFAST.</t>
  </si>
  <si>
    <r>
      <rPr>
        <b/>
        <sz val="10"/>
        <color indexed="12"/>
        <rFont val="Arial"/>
        <family val="2"/>
      </rPr>
      <t>LIST THE NAME OF THE CANDIDATES ON THE BACK OF THE FORM.</t>
    </r>
    <r>
      <rPr>
        <b/>
        <sz val="10"/>
        <rFont val="Arial"/>
        <family val="2"/>
      </rPr>
      <t>)</t>
    </r>
  </si>
  <si>
    <r>
      <t>TICKETS "</t>
    </r>
    <r>
      <rPr>
        <b/>
        <u/>
        <sz val="10"/>
        <color indexed="10"/>
        <rFont val="Arial"/>
        <family val="2"/>
      </rPr>
      <t>WILL NOT</t>
    </r>
    <r>
      <rPr>
        <b/>
        <sz val="10"/>
        <color indexed="10"/>
        <rFont val="Arial"/>
        <family val="2"/>
      </rPr>
      <t>" BE SOLD AT THE DOOR</t>
    </r>
  </si>
  <si>
    <t xml:space="preserve">CHECK # : </t>
  </si>
  <si>
    <t>Class Picture</t>
  </si>
  <si>
    <t xml:space="preserve">NUMBER OF CANDIDATES: </t>
  </si>
  <si>
    <t>www.kofcmidistrict1.org</t>
  </si>
  <si>
    <t>Norm Pranger, District Comptroller</t>
  </si>
  <si>
    <t>31760 Leelane</t>
  </si>
  <si>
    <t>Farmington, MI 48336-2530</t>
  </si>
  <si>
    <t>Total</t>
  </si>
  <si>
    <t xml:space="preserve">Total: </t>
  </si>
  <si>
    <t xml:space="preserve">Grand Total: </t>
  </si>
  <si>
    <t>NUMBER:</t>
  </si>
  <si>
    <t>EMAIL:</t>
  </si>
  <si>
    <t>Spouse information</t>
  </si>
  <si>
    <t>Name</t>
  </si>
  <si>
    <t>Program</t>
  </si>
  <si>
    <t>Dinner</t>
  </si>
  <si>
    <t xml:space="preserve">NUMBER OF PRIESTS: </t>
  </si>
  <si>
    <t>Priest</t>
  </si>
  <si>
    <t>SK/Guest Name</t>
  </si>
  <si>
    <t>SK/GUEST LIST</t>
  </si>
  <si>
    <r>
      <t>MAKE THE CHECK PAYABLE TO:</t>
    </r>
    <r>
      <rPr>
        <sz val="10"/>
        <rFont val="Arial"/>
        <family val="2"/>
      </rPr>
      <t xml:space="preserve">  EUGENE SUCHYTA, MASTER 4TH DEGREE</t>
    </r>
  </si>
  <si>
    <t>Questions should be directed to Gene Suchyta at 734.748.2644 or gene.suchyta@gmail.com</t>
  </si>
  <si>
    <r>
      <t>CANDIDATE INSTALLATION</t>
    </r>
    <r>
      <rPr>
        <sz val="10"/>
        <rFont val="Arial"/>
        <family val="2"/>
      </rPr>
      <t xml:space="preserve"> (Registration starts at 9:00 AM)</t>
    </r>
  </si>
  <si>
    <r>
      <t>LADIES PROGRAM TICKETS</t>
    </r>
    <r>
      <rPr>
        <sz val="10"/>
        <rFont val="Arial"/>
        <family val="2"/>
      </rPr>
      <t xml:space="preserve"> (Program starts at 10:30 AM)</t>
    </r>
  </si>
  <si>
    <r>
      <t>EXEMPLIFICATION DINNER TICKETS</t>
    </r>
    <r>
      <rPr>
        <sz val="10"/>
        <rFont val="Arial"/>
        <family val="2"/>
      </rPr>
      <t xml:space="preserve"> (Dinner is served at 1:00 PM.  </t>
    </r>
    <r>
      <rPr>
        <b/>
        <u/>
        <sz val="10"/>
        <rFont val="Arial"/>
        <family val="2"/>
      </rPr>
      <t>DO NOT</t>
    </r>
    <r>
      <rPr>
        <sz val="10"/>
        <rFont val="Arial"/>
        <family val="2"/>
      </rPr>
      <t xml:space="preserve"> include Candidate's dinner.)</t>
    </r>
  </si>
  <si>
    <t>Revised 04/25/2024</t>
  </si>
  <si>
    <t>St. John Neumann</t>
  </si>
  <si>
    <t>44800 Warren Rd</t>
  </si>
  <si>
    <t>Canton, MI 48187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</si>
</sst>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"/>
    <numFmt numFmtId="167" formatCode="&quot;X &quot;&quot;$&quot;\ 0.00&quot; EA&quot;"/>
    <numFmt numFmtId="168" formatCode="&quot;Mailed on or before&quot;\ mmmm\ d\,\ yyyy&quot;:&quot;\ "/>
    <numFmt numFmtId="169" formatCode="&quot;MAIL SHOULD BE POST MARKED ON OR BEFORE&quot;\ mmmm\ d\,\ yyyy"/>
    <numFmt numFmtId="170" formatCode="&quot;Received by District on or before&quot;\ mmmm\ d\,\ yyyy&quot;:&quot;\ "/>
    <numFmt numFmtId="171" formatCode="&quot;Received by District after&quot;\ mmmm\ d\,\ yyyy&quot;:&quot;\ "/>
  </numFmts>
  <fonts count="3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6"/>
      <name val="Arial Black"/>
      <family val="2"/>
    </font>
    <font>
      <sz val="20"/>
      <name val="Times New Roman"/>
      <family val="1"/>
    </font>
    <font>
      <sz val="18"/>
      <name val="Times New Roman"/>
      <family val="1"/>
    </font>
    <font>
      <b/>
      <sz val="18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b/>
      <sz val="16"/>
      <color indexed="12"/>
      <name val="Arial"/>
      <family val="2"/>
    </font>
    <font>
      <b/>
      <sz val="22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6"/>
      <color indexed="1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11" fillId="2" borderId="5" xfId="0" applyFont="1" applyFill="1" applyBorder="1"/>
    <xf numFmtId="0" fontId="12" fillId="2" borderId="0" xfId="0" applyFont="1" applyFill="1"/>
    <xf numFmtId="0" fontId="11" fillId="2" borderId="0" xfId="0" applyFont="1" applyFill="1"/>
    <xf numFmtId="0" fontId="11" fillId="2" borderId="6" xfId="0" applyFont="1" applyFill="1" applyBorder="1"/>
    <xf numFmtId="0" fontId="13" fillId="2" borderId="0" xfId="0" applyFont="1" applyFill="1"/>
    <xf numFmtId="0" fontId="14" fillId="2" borderId="0" xfId="0" applyFont="1" applyFill="1"/>
    <xf numFmtId="0" fontId="2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0" fontId="17" fillId="2" borderId="0" xfId="0" applyFont="1" applyFill="1"/>
    <xf numFmtId="0" fontId="24" fillId="2" borderId="5" xfId="0" applyFont="1" applyFill="1" applyBorder="1"/>
    <xf numFmtId="0" fontId="24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6" xfId="0" applyFont="1" applyFill="1" applyBorder="1"/>
    <xf numFmtId="0" fontId="25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1" fillId="2" borderId="0" xfId="0" applyFont="1" applyFill="1"/>
    <xf numFmtId="0" fontId="1" fillId="2" borderId="5" xfId="0" applyFont="1" applyFill="1" applyBorder="1"/>
    <xf numFmtId="8" fontId="0" fillId="2" borderId="0" xfId="0" applyNumberFormat="1" applyFill="1"/>
    <xf numFmtId="44" fontId="0" fillId="2" borderId="0" xfId="2" applyFont="1" applyFill="1"/>
    <xf numFmtId="0" fontId="1" fillId="2" borderId="0" xfId="0" applyFont="1" applyFill="1" applyAlignment="1">
      <alignment wrapText="1"/>
    </xf>
    <xf numFmtId="44" fontId="0" fillId="2" borderId="0" xfId="0" applyNumberFormat="1" applyFill="1"/>
    <xf numFmtId="8" fontId="1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167" fontId="27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7" fontId="0" fillId="2" borderId="0" xfId="0" applyNumberFormat="1" applyFill="1" applyAlignment="1">
      <alignment horizontal="right"/>
    </xf>
    <xf numFmtId="0" fontId="29" fillId="2" borderId="0" xfId="0" applyFont="1" applyFill="1"/>
    <xf numFmtId="44" fontId="29" fillId="2" borderId="0" xfId="2" applyFont="1" applyFill="1"/>
    <xf numFmtId="8" fontId="29" fillId="2" borderId="0" xfId="0" applyNumberFormat="1" applyFont="1" applyFill="1"/>
    <xf numFmtId="0" fontId="1" fillId="2" borderId="1" xfId="0" applyFont="1" applyFill="1" applyBorder="1"/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166" fontId="0" fillId="2" borderId="0" xfId="0" applyNumberFormat="1" applyFill="1"/>
    <xf numFmtId="165" fontId="3" fillId="2" borderId="0" xfId="0" applyNumberFormat="1" applyFont="1" applyFill="1" applyAlignment="1">
      <alignment horizontal="right"/>
    </xf>
    <xf numFmtId="166" fontId="0" fillId="2" borderId="10" xfId="0" applyNumberForma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5" fillId="2" borderId="0" xfId="0" applyFont="1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168" fontId="1" fillId="2" borderId="5" xfId="0" applyNumberFormat="1" applyFont="1" applyFill="1" applyBorder="1"/>
    <xf numFmtId="166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7" fontId="24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3" borderId="1" xfId="0" applyFill="1" applyBorder="1" applyAlignment="1">
      <alignment horizontal="left"/>
    </xf>
    <xf numFmtId="166" fontId="0" fillId="4" borderId="1" xfId="0" applyNumberForma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6" fillId="4" borderId="1" xfId="0" applyFont="1" applyFill="1" applyBorder="1" applyAlignment="1">
      <alignment horizontal="center"/>
    </xf>
    <xf numFmtId="170" fontId="1" fillId="2" borderId="0" xfId="0" applyNumberFormat="1" applyFont="1" applyFill="1" applyAlignment="1">
      <alignment horizontal="right"/>
    </xf>
    <xf numFmtId="171" fontId="4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7" fontId="0" fillId="2" borderId="0" xfId="0" applyNumberFormat="1" applyFill="1" applyAlignment="1">
      <alignment horizontal="right"/>
    </xf>
    <xf numFmtId="167" fontId="27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/>
    </xf>
    <xf numFmtId="166" fontId="0" fillId="4" borderId="3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3" fillId="3" borderId="1" xfId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169" fontId="15" fillId="2" borderId="5" xfId="0" applyNumberFormat="1" applyFont="1" applyFill="1" applyBorder="1" applyAlignment="1">
      <alignment horizontal="center"/>
    </xf>
    <xf numFmtId="169" fontId="15" fillId="2" borderId="0" xfId="0" applyNumberFormat="1" applyFont="1" applyFill="1" applyAlignment="1">
      <alignment horizontal="center"/>
    </xf>
    <xf numFmtId="169" fontId="15" fillId="2" borderId="6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419100</xdr:rowOff>
    </xdr:from>
    <xdr:to>
      <xdr:col>2</xdr:col>
      <xdr:colOff>63500</xdr:colOff>
      <xdr:row>3</xdr:row>
      <xdr:rowOff>203200</xdr:rowOff>
    </xdr:to>
    <xdr:pic>
      <xdr:nvPicPr>
        <xdr:cNvPr id="1095" name="Picture 1">
          <a:extLst>
            <a:ext uri="{FF2B5EF4-FFF2-40B4-BE49-F238E27FC236}">
              <a16:creationId xmlns:a16="http://schemas.microsoft.com/office/drawing/2014/main" id="{E81C8FDE-6AE6-9640-94D5-297EC743A1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419100"/>
          <a:ext cx="787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355600</xdr:colOff>
      <xdr:row>0</xdr:row>
      <xdr:rowOff>381000</xdr:rowOff>
    </xdr:from>
    <xdr:to>
      <xdr:col>17</xdr:col>
      <xdr:colOff>787400</xdr:colOff>
      <xdr:row>3</xdr:row>
      <xdr:rowOff>215900</xdr:rowOff>
    </xdr:to>
    <xdr:pic>
      <xdr:nvPicPr>
        <xdr:cNvPr id="1096" name="Picture 2" descr="4th Degree">
          <a:extLst>
            <a:ext uri="{FF2B5EF4-FFF2-40B4-BE49-F238E27FC236}">
              <a16:creationId xmlns:a16="http://schemas.microsoft.com/office/drawing/2014/main" id="{F9346A9A-A56B-C343-8BA9-B41488470B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9700" y="381000"/>
          <a:ext cx="825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ofcmidistrict1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2"/>
  <sheetViews>
    <sheetView tabSelected="1" workbookViewId="0">
      <selection activeCell="A11" sqref="A11"/>
    </sheetView>
  </sheetViews>
  <sheetFormatPr baseColWidth="10" defaultColWidth="9.1640625" defaultRowHeight="13" x14ac:dyDescent="0.15"/>
  <cols>
    <col min="1" max="1" width="1.83203125" style="1" customWidth="1"/>
    <col min="2" max="2" width="10.83203125" style="1" customWidth="1"/>
    <col min="3" max="3" width="3.83203125" style="1" customWidth="1"/>
    <col min="4" max="4" width="2.83203125" style="1" customWidth="1"/>
    <col min="5" max="5" width="5.83203125" style="1" customWidth="1"/>
    <col min="6" max="6" width="2.83203125" style="1" customWidth="1"/>
    <col min="7" max="7" width="8.83203125" style="1" customWidth="1"/>
    <col min="8" max="8" width="15.33203125" style="1" customWidth="1"/>
    <col min="9" max="9" width="2.83203125" style="1" customWidth="1"/>
    <col min="10" max="10" width="7.83203125" style="1" customWidth="1"/>
    <col min="11" max="11" width="2.83203125" style="1" customWidth="1"/>
    <col min="12" max="12" width="15.83203125" style="1" customWidth="1"/>
    <col min="13" max="13" width="2.83203125" style="1" customWidth="1"/>
    <col min="14" max="14" width="7.83203125" style="1" customWidth="1"/>
    <col min="15" max="15" width="2.83203125" style="1" customWidth="1"/>
    <col min="16" max="16" width="7.33203125" style="1" customWidth="1"/>
    <col min="17" max="17" width="2.83203125" style="1" customWidth="1"/>
    <col min="18" max="18" width="10.5" style="1" customWidth="1"/>
    <col min="19" max="19" width="1.6640625" style="1" customWidth="1"/>
    <col min="20" max="20" width="10.5" style="1" customWidth="1"/>
    <col min="21" max="16384" width="9.1640625" style="1"/>
  </cols>
  <sheetData>
    <row r="1" spans="1:24" ht="41" x14ac:dyDescent="0.6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4" ht="25" x14ac:dyDescent="0.25">
      <c r="B2" s="98" t="s">
        <v>14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24" ht="23" x14ac:dyDescent="0.25">
      <c r="B3" s="99" t="str">
        <f>YEAR(B4)&amp;" "&amp;TEXT(B4,"mmmm")&amp;" Exemplification Registration Form"</f>
        <v>2025 March Exemplification Registration Form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4" ht="23" x14ac:dyDescent="0.25">
      <c r="B4" s="100">
        <v>45731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24" ht="23" customHeight="1" x14ac:dyDescent="0.1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4" s="26" customFormat="1" ht="20" x14ac:dyDescent="0.2">
      <c r="A6" s="103" t="s">
        <v>29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24" ht="9" customHeight="1" x14ac:dyDescent="0.15"/>
    <row r="8" spans="1:24" s="22" customFormat="1" ht="28" x14ac:dyDescent="0.3">
      <c r="A8" s="102" t="s">
        <v>52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</row>
    <row r="9" spans="1:24" s="23" customFormat="1" ht="18" customHeight="1" x14ac:dyDescent="0.2">
      <c r="A9" s="85" t="s">
        <v>53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24" s="23" customFormat="1" ht="18" customHeight="1" x14ac:dyDescent="0.2">
      <c r="A10" s="85" t="s">
        <v>54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27"/>
      <c r="U10" s="27"/>
      <c r="V10" s="27"/>
      <c r="W10" s="27"/>
      <c r="X10" s="27"/>
    </row>
    <row r="13" spans="1:24" s="2" customFormat="1" ht="15" customHeight="1" x14ac:dyDescent="0.15">
      <c r="B13" s="72" t="s">
        <v>1</v>
      </c>
      <c r="C13" s="72"/>
      <c r="D13" s="72"/>
      <c r="E13" s="94"/>
      <c r="F13" s="94"/>
      <c r="G13" s="94"/>
      <c r="H13" s="94"/>
      <c r="I13" s="94"/>
      <c r="J13" s="94"/>
      <c r="K13" s="94"/>
      <c r="L13" s="61" t="s">
        <v>36</v>
      </c>
      <c r="M13" s="77"/>
      <c r="N13" s="77"/>
      <c r="O13" s="77"/>
      <c r="P13" s="2" t="s">
        <v>2</v>
      </c>
      <c r="Q13" s="77"/>
      <c r="R13" s="77"/>
    </row>
    <row r="14" spans="1:24" ht="15" customHeight="1" x14ac:dyDescent="0.15"/>
    <row r="15" spans="1:24" ht="15" customHeight="1" x14ac:dyDescent="0.15">
      <c r="B15" s="5" t="s">
        <v>3</v>
      </c>
      <c r="C15" s="94"/>
      <c r="D15" s="94"/>
      <c r="E15" s="94"/>
      <c r="F15" s="94"/>
      <c r="G15" s="94"/>
      <c r="H15" s="94"/>
      <c r="I15" s="94"/>
      <c r="J15" s="94"/>
      <c r="K15" s="94"/>
      <c r="L15" s="2" t="s">
        <v>4</v>
      </c>
      <c r="M15" s="94"/>
      <c r="N15" s="94"/>
      <c r="O15" s="94"/>
      <c r="P15" s="94"/>
      <c r="Q15" s="94"/>
      <c r="R15" s="94"/>
    </row>
    <row r="16" spans="1:24" ht="15" customHeight="1" x14ac:dyDescent="0.15">
      <c r="B16" s="5"/>
    </row>
    <row r="17" spans="1:25" ht="15" customHeight="1" x14ac:dyDescent="0.15">
      <c r="B17" s="5" t="s">
        <v>5</v>
      </c>
      <c r="C17" s="94"/>
      <c r="D17" s="94"/>
      <c r="E17" s="94"/>
      <c r="F17" s="94"/>
      <c r="G17" s="94"/>
      <c r="H17" s="94"/>
      <c r="I17" s="94"/>
      <c r="J17" s="94"/>
      <c r="K17" s="94"/>
      <c r="L17" s="61" t="s">
        <v>37</v>
      </c>
      <c r="M17" s="106"/>
      <c r="N17" s="77"/>
      <c r="O17" s="77"/>
      <c r="P17" s="77"/>
      <c r="Q17" s="77"/>
      <c r="R17" s="77"/>
    </row>
    <row r="18" spans="1:25" ht="15" customHeight="1" x14ac:dyDescent="0.15">
      <c r="B18" s="5"/>
    </row>
    <row r="19" spans="1:25" ht="15" customHeight="1" x14ac:dyDescent="0.15">
      <c r="B19" s="5" t="s">
        <v>6</v>
      </c>
      <c r="C19" s="70"/>
      <c r="D19" s="70"/>
      <c r="E19" s="70"/>
      <c r="F19" s="70"/>
      <c r="G19" s="70"/>
      <c r="H19" s="70"/>
      <c r="I19" s="70"/>
      <c r="J19" s="70"/>
      <c r="K19" s="70"/>
      <c r="L19" s="2" t="s">
        <v>7</v>
      </c>
      <c r="M19" s="70"/>
      <c r="N19" s="70"/>
      <c r="O19" s="70"/>
      <c r="P19" s="2" t="s">
        <v>8</v>
      </c>
      <c r="Q19" s="94"/>
      <c r="R19" s="94"/>
    </row>
    <row r="20" spans="1:25" ht="15" customHeight="1" x14ac:dyDescent="0.15">
      <c r="B20" s="5"/>
      <c r="C20" s="6"/>
      <c r="D20" s="6"/>
      <c r="E20" s="6"/>
      <c r="F20" s="6"/>
      <c r="G20" s="6"/>
      <c r="H20" s="6"/>
      <c r="I20" s="6"/>
      <c r="J20" s="6"/>
      <c r="K20" s="6"/>
      <c r="L20" s="2"/>
      <c r="M20" s="6"/>
      <c r="N20" s="6"/>
      <c r="O20" s="6"/>
      <c r="P20" s="6"/>
      <c r="Q20" s="2"/>
      <c r="R20" s="6"/>
    </row>
    <row r="21" spans="1:25" ht="6" customHeight="1" x14ac:dyDescent="0.15"/>
    <row r="22" spans="1:25" ht="4.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0"/>
    </row>
    <row r="23" spans="1:25" ht="16" x14ac:dyDescent="0.2">
      <c r="A23" s="11"/>
      <c r="B23" s="16" t="s">
        <v>48</v>
      </c>
      <c r="S23" s="12"/>
    </row>
    <row r="24" spans="1:25" ht="19.5" customHeight="1" x14ac:dyDescent="0.15">
      <c r="A24" s="11"/>
      <c r="B24" s="75" t="s">
        <v>28</v>
      </c>
      <c r="C24" s="75"/>
      <c r="D24" s="75"/>
      <c r="E24" s="75"/>
      <c r="F24" s="75"/>
      <c r="G24" s="75"/>
      <c r="H24" s="73" t="str">
        <f>IF(COUNTA(G69:H80)=0,"",COUNTA(G69:H80))</f>
        <v/>
      </c>
      <c r="I24" s="73"/>
      <c r="J24" s="73"/>
      <c r="K24" s="73"/>
      <c r="L24" s="91">
        <v>70</v>
      </c>
      <c r="M24" s="91"/>
      <c r="N24" s="46"/>
      <c r="O24" s="46"/>
      <c r="P24" s="46"/>
      <c r="Q24" s="78" t="str">
        <f>IF(LEN(H24)=0,"",H24*L24)</f>
        <v/>
      </c>
      <c r="R24" s="78"/>
      <c r="S24" s="12"/>
    </row>
    <row r="25" spans="1:25" ht="18.75" customHeight="1" x14ac:dyDescent="0.2">
      <c r="A25" s="11"/>
      <c r="B25" s="76" t="s">
        <v>42</v>
      </c>
      <c r="C25" s="75"/>
      <c r="D25" s="75"/>
      <c r="E25" s="75"/>
      <c r="F25" s="75"/>
      <c r="G25" s="75"/>
      <c r="H25" s="74" t="str">
        <f>IF(COUNTA(G81:G82)=0,"",COUNTA(G81:H82))</f>
        <v/>
      </c>
      <c r="I25" s="74"/>
      <c r="J25" s="74"/>
      <c r="K25" s="74"/>
      <c r="M25" s="2"/>
      <c r="N25" s="2"/>
      <c r="O25" s="2"/>
      <c r="P25" s="2"/>
      <c r="Q25" s="86" t="s">
        <v>21</v>
      </c>
      <c r="R25" s="86"/>
      <c r="S25" s="12"/>
    </row>
    <row r="26" spans="1:25" ht="15" customHeight="1" x14ac:dyDescent="0.15">
      <c r="A26" s="87" t="s">
        <v>23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8"/>
    </row>
    <row r="27" spans="1:25" ht="15" customHeight="1" x14ac:dyDescent="0.15">
      <c r="A27" s="87" t="s">
        <v>24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</row>
    <row r="28" spans="1:25" s="28" customFormat="1" ht="17.25" customHeight="1" x14ac:dyDescent="0.15">
      <c r="A28" s="118" t="s">
        <v>47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20"/>
    </row>
    <row r="29" spans="1:25" ht="24" customHeight="1" x14ac:dyDescent="0.15">
      <c r="A29" s="11"/>
      <c r="B29" s="63" t="s">
        <v>9</v>
      </c>
      <c r="S29" s="12"/>
      <c r="Y29"/>
    </row>
    <row r="30" spans="1:25" x14ac:dyDescent="0.15">
      <c r="A30" s="11"/>
      <c r="B30" s="2" t="s">
        <v>10</v>
      </c>
      <c r="C30" s="94"/>
      <c r="D30" s="94"/>
      <c r="E30" s="94"/>
      <c r="F30" s="94"/>
      <c r="G30" s="94"/>
      <c r="H30" s="94"/>
      <c r="I30" s="94"/>
      <c r="J30" s="94"/>
      <c r="K30" s="94"/>
      <c r="L30" s="75" t="s">
        <v>11</v>
      </c>
      <c r="M30" s="75"/>
      <c r="N30" s="75"/>
      <c r="O30" s="75"/>
      <c r="P30" s="77"/>
      <c r="Q30" s="77"/>
      <c r="R30" s="77"/>
      <c r="S30" s="12"/>
    </row>
    <row r="31" spans="1:25" ht="4.5" customHeight="1" x14ac:dyDescent="0.15">
      <c r="A31" s="13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3"/>
      <c r="N31" s="3"/>
      <c r="O31" s="3"/>
      <c r="P31" s="3"/>
      <c r="Q31" s="4"/>
      <c r="R31" s="4"/>
      <c r="S31" s="14"/>
    </row>
    <row r="32" spans="1:25" ht="6" customHeight="1" x14ac:dyDescent="0.15"/>
    <row r="33" spans="1:19" ht="4.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</row>
    <row r="34" spans="1:19" s="20" customFormat="1" ht="16" x14ac:dyDescent="0.2">
      <c r="A34" s="18"/>
      <c r="B34" s="19" t="s">
        <v>20</v>
      </c>
      <c r="S34" s="21"/>
    </row>
    <row r="35" spans="1:19" s="30" customFormat="1" x14ac:dyDescent="0.15">
      <c r="A35" s="29"/>
      <c r="G35" s="31" t="s">
        <v>19</v>
      </c>
      <c r="H35" s="121" t="str">
        <f>IF(COUNTA(J69:J82)=0,"",COUNTA(J69:J82))</f>
        <v/>
      </c>
      <c r="I35" s="121"/>
      <c r="J35" s="121"/>
      <c r="K35" s="121"/>
      <c r="L35" s="69">
        <v>12</v>
      </c>
      <c r="M35" s="69"/>
      <c r="N35" s="43"/>
      <c r="O35" s="43"/>
      <c r="P35" s="43"/>
      <c r="Q35" s="78" t="str">
        <f>IF(LEN(H35)=0,"",(H35-COUNTA(J81:J82))*L35)</f>
        <v/>
      </c>
      <c r="R35" s="78"/>
      <c r="S35" s="32"/>
    </row>
    <row r="36" spans="1:19" ht="4.5" customHeight="1" x14ac:dyDescent="0.15">
      <c r="A36" s="13"/>
      <c r="B36" s="4"/>
      <c r="C36" s="4"/>
      <c r="D36" s="3"/>
      <c r="E36" s="3"/>
      <c r="F36" s="3"/>
      <c r="G36" s="4"/>
      <c r="H36" s="4"/>
      <c r="I36" s="4"/>
      <c r="J36" s="4"/>
      <c r="K36" s="4"/>
      <c r="L36" s="4"/>
      <c r="M36" s="3"/>
      <c r="N36" s="3"/>
      <c r="O36" s="3"/>
      <c r="P36" s="3"/>
      <c r="Q36" s="4"/>
      <c r="R36" s="4"/>
      <c r="S36" s="14"/>
    </row>
    <row r="37" spans="1:19" ht="6" customHeight="1" x14ac:dyDescent="0.15"/>
    <row r="38" spans="1:19" ht="4.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0"/>
    </row>
    <row r="39" spans="1:19" ht="16" x14ac:dyDescent="0.2">
      <c r="A39" s="11"/>
      <c r="B39" s="16" t="s">
        <v>50</v>
      </c>
      <c r="S39" s="12"/>
    </row>
    <row r="40" spans="1:19" ht="21" customHeight="1" x14ac:dyDescent="0.15">
      <c r="A40" s="65"/>
      <c r="B40" s="82">
        <f>B4-10</f>
        <v>45721</v>
      </c>
      <c r="C40" s="82"/>
      <c r="D40" s="82"/>
      <c r="E40" s="82"/>
      <c r="F40" s="82"/>
      <c r="G40" s="82"/>
      <c r="H40" s="82"/>
      <c r="I40" s="81" t="str">
        <f>IF(AND(COUNTA(P69:P82)=0,COUNTA(G88:H99)=0,COUNTA(P88:P99)=0),"",COUNTA(P69:P82)+COUNTA(G88:H99)+COUNTA(P88:P99))</f>
        <v/>
      </c>
      <c r="J40" s="81"/>
      <c r="K40" s="81"/>
      <c r="L40" s="69">
        <v>30</v>
      </c>
      <c r="M40" s="69"/>
      <c r="N40" s="43"/>
      <c r="O40" s="43"/>
      <c r="P40" s="43"/>
      <c r="Q40" s="78" t="str">
        <f>IF(LEN(I40)=0,"",I40*L40)</f>
        <v/>
      </c>
      <c r="R40" s="78"/>
      <c r="S40" s="12"/>
    </row>
    <row r="41" spans="1:19" ht="21" customHeight="1" x14ac:dyDescent="0.15">
      <c r="A41" s="11"/>
      <c r="B41" s="83"/>
      <c r="C41" s="83"/>
      <c r="D41" s="83"/>
      <c r="E41" s="83"/>
      <c r="F41" s="83"/>
      <c r="G41" s="83"/>
      <c r="H41" s="83"/>
      <c r="I41" s="43"/>
      <c r="J41" s="43"/>
      <c r="K41" s="43"/>
      <c r="L41" s="92"/>
      <c r="M41" s="92"/>
      <c r="N41" s="44"/>
      <c r="O41" s="44"/>
      <c r="P41" s="44"/>
      <c r="Q41" s="43"/>
      <c r="R41" s="43"/>
      <c r="S41" s="12"/>
    </row>
    <row r="42" spans="1:19" ht="4.5" customHeight="1" x14ac:dyDescent="0.15">
      <c r="A42" s="13"/>
      <c r="B42" s="4"/>
      <c r="C42" s="4"/>
      <c r="D42" s="4"/>
      <c r="E42" s="4"/>
      <c r="F42" s="4"/>
      <c r="G42" s="4"/>
      <c r="H42" s="4"/>
      <c r="I42" s="4"/>
      <c r="J42" s="4"/>
      <c r="K42" s="4"/>
      <c r="L42" s="17"/>
      <c r="M42" s="4"/>
      <c r="N42" s="4"/>
      <c r="O42" s="4"/>
      <c r="P42" s="4"/>
      <c r="Q42" s="4"/>
      <c r="R42" s="4"/>
      <c r="S42" s="14"/>
    </row>
    <row r="43" spans="1:19" ht="6" customHeight="1" x14ac:dyDescent="0.15"/>
    <row r="44" spans="1:19" ht="4.5" customHeight="1" x14ac:dyDescent="0.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0"/>
    </row>
    <row r="45" spans="1:19" ht="16" x14ac:dyDescent="0.2">
      <c r="A45" s="11"/>
      <c r="B45" s="16" t="s">
        <v>49</v>
      </c>
      <c r="S45" s="12"/>
    </row>
    <row r="46" spans="1:19" ht="21" customHeight="1" x14ac:dyDescent="0.15">
      <c r="A46" s="11"/>
      <c r="G46" s="2" t="s">
        <v>12</v>
      </c>
      <c r="H46" s="73" t="str">
        <f>IF(AND(COUNTA(N69:N82)=0,COUNTA(N88:N99)=0),"",COUNTA(N69:N82)+COUNTA(N88:N99))</f>
        <v/>
      </c>
      <c r="I46" s="73"/>
      <c r="J46" s="73"/>
      <c r="K46" s="73"/>
      <c r="L46" s="69">
        <v>5</v>
      </c>
      <c r="M46" s="69"/>
      <c r="N46" s="2"/>
      <c r="O46" s="2"/>
      <c r="P46" s="2"/>
      <c r="Q46" s="78" t="str">
        <f>IF(LEN(H46)=0,"",(H46-COUNTA(J92:J93))*L46)</f>
        <v/>
      </c>
      <c r="R46" s="78"/>
      <c r="S46" s="12"/>
    </row>
    <row r="47" spans="1:19" ht="4.5" customHeight="1" x14ac:dyDescent="0.15">
      <c r="A47" s="13"/>
      <c r="B47" s="4"/>
      <c r="C47" s="4"/>
      <c r="D47" s="4"/>
      <c r="E47" s="4"/>
      <c r="F47" s="4"/>
      <c r="G47" s="4"/>
      <c r="H47" s="4"/>
      <c r="I47" s="4"/>
      <c r="J47" s="4"/>
      <c r="K47" s="4"/>
      <c r="L47" s="17"/>
      <c r="M47" s="4"/>
      <c r="N47" s="4"/>
      <c r="O47" s="4"/>
      <c r="P47" s="4"/>
      <c r="Q47" s="4"/>
      <c r="R47" s="4"/>
      <c r="S47" s="14"/>
    </row>
    <row r="48" spans="1:19" ht="6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18.75" customHeight="1" x14ac:dyDescent="0.2">
      <c r="A49" s="7"/>
      <c r="B49" s="8"/>
      <c r="C49" s="8"/>
      <c r="D49" s="8"/>
      <c r="E49" s="8"/>
      <c r="F49" s="8"/>
      <c r="G49" s="8"/>
      <c r="H49" s="24"/>
      <c r="I49" s="24"/>
      <c r="J49" s="24"/>
      <c r="K49" s="24"/>
      <c r="L49" s="24"/>
      <c r="M49" s="25" t="s">
        <v>15</v>
      </c>
      <c r="N49" s="95" t="str">
        <f>IF(LEN(Q24)+LEN(Q35)+LEN(Q40)+LEN(Q41)+LEN(Q46)=0,"",SUM(Q24,Q35,Q40,Q41,Q46))</f>
        <v/>
      </c>
      <c r="O49" s="95"/>
      <c r="P49" s="95"/>
      <c r="Q49" s="95"/>
      <c r="R49" s="95"/>
      <c r="S49" s="10"/>
    </row>
    <row r="50" spans="1:19" ht="18.75" customHeight="1" x14ac:dyDescent="0.2">
      <c r="A50" s="11"/>
      <c r="H50" s="34"/>
      <c r="I50" s="34"/>
      <c r="J50" s="34"/>
      <c r="K50" s="34"/>
      <c r="L50" s="34"/>
      <c r="M50" s="35" t="s">
        <v>26</v>
      </c>
      <c r="N50" s="96"/>
      <c r="O50" s="96"/>
      <c r="P50" s="96"/>
      <c r="Q50" s="96"/>
      <c r="R50" s="96"/>
      <c r="S50" s="12"/>
    </row>
    <row r="51" spans="1:19" ht="18" customHeight="1" x14ac:dyDescent="0.15">
      <c r="A51" s="90" t="s">
        <v>13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9"/>
    </row>
    <row r="52" spans="1:19" ht="12.75" customHeight="1" x14ac:dyDescent="0.15">
      <c r="A52" s="87" t="s">
        <v>46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9"/>
    </row>
    <row r="53" spans="1:19" ht="4.5" customHeight="1" x14ac:dyDescent="0.15">
      <c r="A53" s="13"/>
      <c r="B53" s="4"/>
      <c r="C53" s="4"/>
      <c r="D53" s="4"/>
      <c r="E53" s="4"/>
      <c r="F53" s="4"/>
      <c r="G53" s="4"/>
      <c r="H53" s="15"/>
      <c r="I53" s="15"/>
      <c r="J53" s="15"/>
      <c r="K53" s="15"/>
      <c r="L53" s="4"/>
      <c r="M53" s="4"/>
      <c r="N53" s="4"/>
      <c r="O53" s="4"/>
      <c r="P53" s="4"/>
      <c r="Q53" s="4"/>
      <c r="R53" s="4"/>
      <c r="S53" s="14"/>
    </row>
    <row r="54" spans="1:19" ht="6" customHeight="1" x14ac:dyDescent="0.15">
      <c r="H54" s="6"/>
      <c r="I54" s="6"/>
      <c r="J54" s="6"/>
      <c r="K54" s="6"/>
    </row>
    <row r="55" spans="1:19" ht="4.5" customHeight="1" x14ac:dyDescent="0.15">
      <c r="A55" s="7"/>
      <c r="B55" s="8"/>
      <c r="C55" s="8"/>
      <c r="D55" s="8"/>
      <c r="E55" s="8"/>
      <c r="F55" s="8"/>
      <c r="G55" s="8"/>
      <c r="H55" s="9"/>
      <c r="I55" s="9"/>
      <c r="J55" s="9"/>
      <c r="K55" s="9"/>
      <c r="L55" s="8"/>
      <c r="M55" s="8"/>
      <c r="N55" s="8"/>
      <c r="O55" s="8"/>
      <c r="P55" s="8"/>
      <c r="Q55" s="8"/>
      <c r="R55" s="8"/>
      <c r="S55" s="10"/>
    </row>
    <row r="56" spans="1:19" x14ac:dyDescent="0.15">
      <c r="A56" s="87" t="s">
        <v>22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8"/>
    </row>
    <row r="57" spans="1:19" x14ac:dyDescent="0.15">
      <c r="A57" s="109" t="s">
        <v>30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1"/>
    </row>
    <row r="58" spans="1:19" x14ac:dyDescent="0.15">
      <c r="A58" s="112" t="s">
        <v>31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4"/>
    </row>
    <row r="59" spans="1:19" x14ac:dyDescent="0.15">
      <c r="A59" s="112" t="s">
        <v>32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4"/>
    </row>
    <row r="60" spans="1:19" ht="15" customHeight="1" x14ac:dyDescent="0.15">
      <c r="A60" s="11"/>
      <c r="H60" s="6"/>
      <c r="I60" s="6"/>
      <c r="J60" s="6"/>
      <c r="K60" s="6"/>
      <c r="S60" s="12"/>
    </row>
    <row r="61" spans="1:19" x14ac:dyDescent="0.15">
      <c r="A61" s="115">
        <f>B4-10</f>
        <v>45721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7"/>
    </row>
    <row r="62" spans="1:19" ht="6" customHeight="1" x14ac:dyDescent="0.15">
      <c r="A62" s="11"/>
      <c r="H62" s="33"/>
      <c r="I62" s="33"/>
      <c r="J62" s="33"/>
      <c r="K62" s="33"/>
      <c r="S62" s="12"/>
    </row>
    <row r="63" spans="1:19" x14ac:dyDescent="0.15">
      <c r="A63" s="37"/>
      <c r="B63" s="36" t="s">
        <v>51</v>
      </c>
      <c r="D63" s="62"/>
      <c r="E63" s="62"/>
      <c r="F63" s="62"/>
      <c r="G63" s="93" t="s">
        <v>25</v>
      </c>
      <c r="H63" s="93"/>
      <c r="I63" s="93"/>
      <c r="J63" s="93"/>
      <c r="K63" s="93"/>
      <c r="L63" s="93"/>
      <c r="M63" s="62"/>
      <c r="N63" s="62"/>
      <c r="O63" s="62"/>
      <c r="P63" s="62"/>
      <c r="Q63" s="62"/>
      <c r="S63" s="12"/>
    </row>
    <row r="64" spans="1:19" ht="4.5" customHeight="1" x14ac:dyDescent="0.15">
      <c r="A64" s="1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4"/>
    </row>
    <row r="65" spans="1:21" x14ac:dyDescent="0.15">
      <c r="A65" s="36"/>
    </row>
    <row r="66" spans="1:21" ht="23" x14ac:dyDescent="0.25">
      <c r="B66" s="101" t="s">
        <v>16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1:21" ht="21.75" customHeight="1" x14ac:dyDescent="0.25">
      <c r="B67" s="56"/>
      <c r="C67" s="56"/>
      <c r="D67" s="56"/>
      <c r="E67" s="56"/>
      <c r="F67" s="56"/>
      <c r="G67" s="56"/>
      <c r="H67" s="56"/>
      <c r="I67" s="56"/>
      <c r="J67" s="80" t="s">
        <v>27</v>
      </c>
      <c r="L67" s="71" t="s">
        <v>38</v>
      </c>
      <c r="M67" s="71"/>
      <c r="N67" s="71"/>
      <c r="O67" s="71"/>
      <c r="P67" s="71"/>
      <c r="Q67" s="56"/>
      <c r="R67" s="56"/>
    </row>
    <row r="68" spans="1:21" ht="21.75" customHeight="1" x14ac:dyDescent="0.2">
      <c r="B68" s="79" t="s">
        <v>17</v>
      </c>
      <c r="C68" s="79"/>
      <c r="D68" s="79" t="s">
        <v>43</v>
      </c>
      <c r="E68" s="79"/>
      <c r="F68" s="79"/>
      <c r="G68" s="79" t="s">
        <v>18</v>
      </c>
      <c r="H68" s="79"/>
      <c r="I68" s="45"/>
      <c r="J68" s="80"/>
      <c r="L68" s="51" t="s">
        <v>39</v>
      </c>
      <c r="M68" s="80" t="s">
        <v>40</v>
      </c>
      <c r="N68" s="80"/>
      <c r="O68" s="80"/>
      <c r="P68" s="51" t="s">
        <v>41</v>
      </c>
      <c r="Q68" s="53"/>
      <c r="R68" s="45" t="s">
        <v>33</v>
      </c>
    </row>
    <row r="69" spans="1:21" ht="21.75" customHeight="1" x14ac:dyDescent="0.15">
      <c r="B69" s="84"/>
      <c r="C69" s="67"/>
      <c r="E69" s="36"/>
      <c r="G69" s="68"/>
      <c r="H69" s="68"/>
      <c r="I69" s="60"/>
      <c r="J69" s="64"/>
      <c r="L69" s="50"/>
      <c r="M69" s="40"/>
      <c r="N69" s="55"/>
      <c r="O69" s="40"/>
      <c r="P69" s="55"/>
      <c r="Q69" s="54"/>
      <c r="R69" s="66" t="str">
        <f>IF(LEN(G69)=0,"",$L$24+IF(OR(J69="x",J69="X",LEFT(J69,1)="Y",LEFT(J69="y")),$L$35,0)+IF(OR(LEFT(N69,1)="x",LEFT(N69,1)="X",LEFT(N69,1)="Y",LEFT(N69="y")),$L$46,0)+IF(OR(LEFT(P69,1)="x",LEFT(P69,1)="X",LEFT(P69,1)="Y",LEFT(P69="y")),$L$40,0))</f>
        <v/>
      </c>
      <c r="T69" s="38"/>
      <c r="U69" s="36"/>
    </row>
    <row r="70" spans="1:21" ht="24.75" customHeight="1" x14ac:dyDescent="0.15">
      <c r="B70" s="67"/>
      <c r="C70" s="67"/>
      <c r="E70" s="36"/>
      <c r="G70" s="68"/>
      <c r="H70" s="68"/>
      <c r="I70" s="60"/>
      <c r="J70" s="64"/>
      <c r="L70" s="50"/>
      <c r="M70" s="40"/>
      <c r="N70" s="55"/>
      <c r="O70" s="40"/>
      <c r="P70" s="55"/>
      <c r="Q70" s="54"/>
      <c r="R70" s="66" t="str">
        <f t="shared" ref="R70:R80" si="0">IF(LEN(G70)=0,"",$L$24+IF(OR(J70="x",J70="X",LEFT(J70,1)="Y",LEFT(J70="y")),$L$35,0)+IF(OR(LEFT(N70,1)="x",LEFT(N70,1)="X",LEFT(N70,1)="Y",LEFT(N70="y")),$L$46,0)+IF(OR(LEFT(P70,1)="x",LEFT(P70,1)="X",LEFT(P70,1)="Y",LEFT(P70="y")),$L$40,0))</f>
        <v/>
      </c>
      <c r="T70" s="39"/>
      <c r="U70" s="36"/>
    </row>
    <row r="71" spans="1:21" ht="24.75" customHeight="1" x14ac:dyDescent="0.15">
      <c r="B71" s="67"/>
      <c r="C71" s="67"/>
      <c r="E71" s="36"/>
      <c r="G71" s="68"/>
      <c r="H71" s="68"/>
      <c r="I71" s="60"/>
      <c r="J71" s="64"/>
      <c r="L71" s="50"/>
      <c r="M71" s="40"/>
      <c r="N71" s="55"/>
      <c r="O71" s="40"/>
      <c r="P71" s="55"/>
      <c r="Q71" s="54"/>
      <c r="R71" s="66" t="str">
        <f t="shared" si="0"/>
        <v/>
      </c>
      <c r="T71" s="39"/>
      <c r="U71" s="36"/>
    </row>
    <row r="72" spans="1:21" ht="24.75" customHeight="1" x14ac:dyDescent="0.15">
      <c r="B72" s="67"/>
      <c r="C72" s="67"/>
      <c r="E72" s="47"/>
      <c r="G72" s="68"/>
      <c r="H72" s="68"/>
      <c r="I72" s="60"/>
      <c r="J72" s="64"/>
      <c r="L72" s="4"/>
      <c r="M72" s="40"/>
      <c r="N72" s="55"/>
      <c r="O72" s="40"/>
      <c r="P72" s="55"/>
      <c r="Q72" s="54"/>
      <c r="R72" s="66" t="str">
        <f t="shared" si="0"/>
        <v/>
      </c>
      <c r="T72" s="48"/>
      <c r="U72" s="47"/>
    </row>
    <row r="73" spans="1:21" ht="24.75" customHeight="1" x14ac:dyDescent="0.15">
      <c r="B73" s="67"/>
      <c r="C73" s="67"/>
      <c r="E73" s="36"/>
      <c r="G73" s="68"/>
      <c r="H73" s="68"/>
      <c r="I73" s="60"/>
      <c r="J73" s="64"/>
      <c r="L73" s="4"/>
      <c r="M73" s="40"/>
      <c r="N73" s="55"/>
      <c r="O73" s="40"/>
      <c r="P73" s="55"/>
      <c r="Q73" s="54"/>
      <c r="R73" s="66" t="str">
        <f t="shared" si="0"/>
        <v/>
      </c>
      <c r="T73" s="39"/>
      <c r="U73" s="36"/>
    </row>
    <row r="74" spans="1:21" ht="24.75" customHeight="1" x14ac:dyDescent="0.15">
      <c r="B74" s="67"/>
      <c r="C74" s="67"/>
      <c r="E74" s="36"/>
      <c r="G74" s="68"/>
      <c r="H74" s="68"/>
      <c r="I74" s="60"/>
      <c r="J74" s="64"/>
      <c r="L74" s="4"/>
      <c r="M74" s="40"/>
      <c r="N74" s="55"/>
      <c r="O74" s="40"/>
      <c r="P74" s="55"/>
      <c r="Q74" s="54"/>
      <c r="R74" s="66" t="str">
        <f t="shared" si="0"/>
        <v/>
      </c>
      <c r="T74" s="39"/>
      <c r="U74" s="36"/>
    </row>
    <row r="75" spans="1:21" ht="24.75" customHeight="1" x14ac:dyDescent="0.15">
      <c r="B75" s="67"/>
      <c r="C75" s="67"/>
      <c r="E75" s="36"/>
      <c r="G75" s="68"/>
      <c r="H75" s="68"/>
      <c r="I75" s="60"/>
      <c r="J75" s="64"/>
      <c r="L75" s="4"/>
      <c r="M75" s="40"/>
      <c r="N75" s="55"/>
      <c r="O75" s="40"/>
      <c r="P75" s="55"/>
      <c r="Q75" s="54"/>
      <c r="R75" s="66" t="str">
        <f t="shared" si="0"/>
        <v/>
      </c>
      <c r="T75" s="39"/>
      <c r="U75" s="36"/>
    </row>
    <row r="76" spans="1:21" ht="24.75" customHeight="1" x14ac:dyDescent="0.15">
      <c r="B76" s="67"/>
      <c r="C76" s="67"/>
      <c r="E76" s="36"/>
      <c r="G76" s="68"/>
      <c r="H76" s="68"/>
      <c r="I76" s="60"/>
      <c r="J76" s="64"/>
      <c r="L76" s="4"/>
      <c r="M76" s="40"/>
      <c r="N76" s="55"/>
      <c r="O76" s="40"/>
      <c r="P76" s="55"/>
      <c r="Q76" s="54"/>
      <c r="R76" s="66" t="str">
        <f t="shared" si="0"/>
        <v/>
      </c>
      <c r="T76" s="39"/>
      <c r="U76" s="36"/>
    </row>
    <row r="77" spans="1:21" ht="24.75" customHeight="1" x14ac:dyDescent="0.15">
      <c r="B77" s="67"/>
      <c r="C77" s="67"/>
      <c r="G77" s="68"/>
      <c r="H77" s="68"/>
      <c r="I77" s="60"/>
      <c r="J77" s="64"/>
      <c r="L77" s="4"/>
      <c r="M77" s="40"/>
      <c r="N77" s="55"/>
      <c r="O77" s="40"/>
      <c r="P77" s="55"/>
      <c r="Q77" s="54"/>
      <c r="R77" s="66" t="str">
        <f t="shared" si="0"/>
        <v/>
      </c>
    </row>
    <row r="78" spans="1:21" ht="24.75" customHeight="1" x14ac:dyDescent="0.15">
      <c r="B78" s="67"/>
      <c r="C78" s="67"/>
      <c r="G78" s="68"/>
      <c r="H78" s="68"/>
      <c r="I78" s="60"/>
      <c r="J78" s="64"/>
      <c r="L78" s="4"/>
      <c r="M78" s="40"/>
      <c r="N78" s="55"/>
      <c r="O78" s="40"/>
      <c r="P78" s="55"/>
      <c r="Q78" s="54"/>
      <c r="R78" s="66" t="str">
        <f t="shared" si="0"/>
        <v/>
      </c>
    </row>
    <row r="79" spans="1:21" ht="24.75" customHeight="1" x14ac:dyDescent="0.15">
      <c r="B79" s="67"/>
      <c r="C79" s="67"/>
      <c r="G79" s="68"/>
      <c r="H79" s="68"/>
      <c r="I79" s="60"/>
      <c r="J79" s="64"/>
      <c r="L79" s="50"/>
      <c r="M79" s="40"/>
      <c r="N79" s="55"/>
      <c r="O79" s="40"/>
      <c r="P79" s="55"/>
      <c r="Q79" s="54"/>
      <c r="R79" s="66" t="str">
        <f t="shared" si="0"/>
        <v/>
      </c>
    </row>
    <row r="80" spans="1:21" ht="24.75" customHeight="1" x14ac:dyDescent="0.15">
      <c r="B80" s="84"/>
      <c r="C80" s="67"/>
      <c r="G80" s="68"/>
      <c r="H80" s="68"/>
      <c r="I80" s="60"/>
      <c r="J80" s="64"/>
      <c r="L80" s="4"/>
      <c r="M80" s="40"/>
      <c r="N80" s="55"/>
      <c r="O80" s="40"/>
      <c r="P80" s="55"/>
      <c r="Q80" s="54"/>
      <c r="R80" s="66" t="str">
        <f t="shared" si="0"/>
        <v/>
      </c>
    </row>
    <row r="81" spans="2:21" ht="24.75" customHeight="1" x14ac:dyDescent="0.15">
      <c r="B81" s="67"/>
      <c r="C81" s="67"/>
      <c r="E81" s="64"/>
      <c r="G81" s="68"/>
      <c r="H81" s="68"/>
      <c r="I81" s="60"/>
      <c r="J81" s="64"/>
      <c r="Q81" s="54"/>
      <c r="R81" s="66" t="str">
        <f>IF(LEN(G81)=0,"",IF(OR(E81="x",E81="X",LEFT(E81,1)="Y",LEFT(E81="y")),0,$L$24+IF(OR(J81="x",J81="X",LEFT(J81,1)="Y",LEFT(J81="y")),0,0)))</f>
        <v/>
      </c>
    </row>
    <row r="82" spans="2:21" ht="24.75" customHeight="1" x14ac:dyDescent="0.15">
      <c r="B82" s="67"/>
      <c r="C82" s="67"/>
      <c r="E82" s="64"/>
      <c r="G82" s="68"/>
      <c r="H82" s="68"/>
      <c r="I82" s="60"/>
      <c r="J82" s="64"/>
      <c r="Q82" s="54"/>
      <c r="R82" s="66" t="str">
        <f t="shared" ref="R82" si="1">IF(LEN(G82)=0,"",IF(OR(E82="x",E82="X",LEFT(E82,1)="Y",LEFT(E82="y")),0,$L$24+IF(OR(J82="x",J82="X",LEFT(J82,1)="Y",LEFT(J82="y")),$L$35,0)+IF(OR(LEFT(N82,1)="x",LEFT(N82,1)="X",LEFT(N82,1)="Y",LEFT(N82="y")),$L$46,0)+IF(OR(LEFT(P82,1)="x",LEFT(P82,1)="X",LEFT(P82,1)="Y",LEFT(P82="y")),$L$40,0)))</f>
        <v/>
      </c>
    </row>
    <row r="83" spans="2:21" ht="6" customHeight="1" thickBot="1" x14ac:dyDescent="0.25">
      <c r="G83" s="60"/>
      <c r="H83" s="60"/>
      <c r="I83" s="60"/>
      <c r="K83" s="60"/>
      <c r="L83" s="5"/>
      <c r="M83" s="40"/>
      <c r="N83" s="40"/>
      <c r="O83" s="40"/>
      <c r="P83" s="40"/>
      <c r="Q83" s="58"/>
      <c r="R83" s="57"/>
      <c r="T83" s="39"/>
      <c r="U83" s="36"/>
    </row>
    <row r="84" spans="2:21" ht="24.75" customHeight="1" thickBot="1" x14ac:dyDescent="0.25">
      <c r="G84" s="36"/>
      <c r="Q84" s="58" t="s">
        <v>34</v>
      </c>
      <c r="R84" s="59">
        <f>SUM(R69:R82)</f>
        <v>0</v>
      </c>
      <c r="T84" s="36"/>
      <c r="U84" s="36"/>
    </row>
    <row r="85" spans="2:21" ht="24.75" customHeight="1" x14ac:dyDescent="0.25">
      <c r="B85" s="101" t="s">
        <v>45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2:21" ht="24.75" customHeight="1" x14ac:dyDescent="0.2">
      <c r="K86" s="52"/>
      <c r="L86" s="71" t="s">
        <v>38</v>
      </c>
      <c r="M86" s="71"/>
      <c r="N86" s="71"/>
      <c r="O86" s="71"/>
      <c r="P86" s="71"/>
    </row>
    <row r="87" spans="2:21" ht="24.75" customHeight="1" x14ac:dyDescent="0.2">
      <c r="B87" s="79"/>
      <c r="C87" s="79"/>
      <c r="G87" s="79" t="s">
        <v>44</v>
      </c>
      <c r="H87" s="79"/>
      <c r="I87" s="45"/>
      <c r="J87" s="52"/>
      <c r="K87" s="53"/>
      <c r="L87" s="51" t="s">
        <v>39</v>
      </c>
      <c r="M87" s="80" t="s">
        <v>40</v>
      </c>
      <c r="N87" s="80"/>
      <c r="O87" s="80"/>
      <c r="P87" s="51" t="s">
        <v>41</v>
      </c>
      <c r="Q87" s="53"/>
      <c r="R87" s="45" t="s">
        <v>33</v>
      </c>
    </row>
    <row r="88" spans="2:21" ht="24.75" customHeight="1" x14ac:dyDescent="0.15">
      <c r="G88" s="68"/>
      <c r="H88" s="68"/>
      <c r="I88" s="60"/>
      <c r="L88" s="50"/>
      <c r="M88" s="40"/>
      <c r="N88" s="55"/>
      <c r="O88" s="40"/>
      <c r="P88" s="55"/>
      <c r="Q88" s="54"/>
      <c r="R88" s="66" t="str">
        <f t="shared" ref="R88:R99" si="2">IF(LEN(G88)=0,"",$L$40+IF(OR(LEFT(N88,1)="x",LEFT(N88,1)="X",LEFT(N88,1)="Y",LEFT(N88="y")),$L$46,0)+IF(OR(LEFT(P88,1)="x",LEFT(P88,1)="X",LEFT(P88,1)="Y",LEFT(P88="y")),$L$40,0))</f>
        <v/>
      </c>
    </row>
    <row r="89" spans="2:21" ht="24.75" customHeight="1" x14ac:dyDescent="0.15">
      <c r="G89" s="68"/>
      <c r="H89" s="68"/>
      <c r="I89" s="60"/>
      <c r="L89" s="50"/>
      <c r="M89" s="40"/>
      <c r="N89" s="55"/>
      <c r="O89" s="40"/>
      <c r="P89" s="55"/>
      <c r="Q89" s="54"/>
      <c r="R89" s="66" t="str">
        <f t="shared" si="2"/>
        <v/>
      </c>
    </row>
    <row r="90" spans="2:21" ht="24.75" customHeight="1" x14ac:dyDescent="0.15">
      <c r="G90" s="68"/>
      <c r="H90" s="68"/>
      <c r="I90" s="60"/>
      <c r="L90" s="50"/>
      <c r="M90" s="40"/>
      <c r="N90" s="55"/>
      <c r="O90" s="40"/>
      <c r="P90" s="55"/>
      <c r="Q90" s="54"/>
      <c r="R90" s="66" t="str">
        <f t="shared" si="2"/>
        <v/>
      </c>
    </row>
    <row r="91" spans="2:21" ht="24.75" customHeight="1" x14ac:dyDescent="0.15">
      <c r="G91" s="68"/>
      <c r="H91" s="68"/>
      <c r="I91" s="60"/>
      <c r="L91" s="50"/>
      <c r="M91" s="40"/>
      <c r="N91" s="55"/>
      <c r="O91" s="40"/>
      <c r="P91" s="55"/>
      <c r="Q91" s="54"/>
      <c r="R91" s="66" t="str">
        <f t="shared" si="2"/>
        <v/>
      </c>
    </row>
    <row r="92" spans="2:21" ht="24.75" customHeight="1" x14ac:dyDescent="0.15">
      <c r="G92" s="68"/>
      <c r="H92" s="68"/>
      <c r="I92" s="60"/>
      <c r="L92" s="4"/>
      <c r="M92" s="40"/>
      <c r="N92" s="55"/>
      <c r="O92" s="40"/>
      <c r="P92" s="55"/>
      <c r="Q92" s="54"/>
      <c r="R92" s="66" t="str">
        <f t="shared" si="2"/>
        <v/>
      </c>
    </row>
    <row r="93" spans="2:21" ht="24.75" customHeight="1" x14ac:dyDescent="0.15">
      <c r="G93" s="68"/>
      <c r="H93" s="68"/>
      <c r="I93" s="60"/>
      <c r="L93" s="4"/>
      <c r="M93" s="40"/>
      <c r="N93" s="55"/>
      <c r="O93" s="40"/>
      <c r="P93" s="55"/>
      <c r="Q93" s="54"/>
      <c r="R93" s="66" t="str">
        <f t="shared" si="2"/>
        <v/>
      </c>
    </row>
    <row r="94" spans="2:21" ht="24.75" customHeight="1" x14ac:dyDescent="0.15">
      <c r="G94" s="68"/>
      <c r="H94" s="68"/>
      <c r="I94" s="60"/>
      <c r="L94" s="4"/>
      <c r="M94" s="40"/>
      <c r="N94" s="55"/>
      <c r="O94" s="40"/>
      <c r="P94" s="55"/>
      <c r="Q94" s="54"/>
      <c r="R94" s="66" t="str">
        <f t="shared" si="2"/>
        <v/>
      </c>
    </row>
    <row r="95" spans="2:21" ht="24.75" customHeight="1" x14ac:dyDescent="0.15">
      <c r="G95" s="68"/>
      <c r="H95" s="68"/>
      <c r="I95" s="60"/>
      <c r="L95" s="4"/>
      <c r="M95" s="40"/>
      <c r="N95" s="55"/>
      <c r="O95" s="40"/>
      <c r="P95" s="55"/>
      <c r="Q95" s="54"/>
      <c r="R95" s="66" t="str">
        <f t="shared" si="2"/>
        <v/>
      </c>
    </row>
    <row r="96" spans="2:21" ht="24.75" customHeight="1" x14ac:dyDescent="0.15">
      <c r="G96" s="68"/>
      <c r="H96" s="68"/>
      <c r="I96" s="60"/>
      <c r="L96" s="4"/>
      <c r="M96" s="40"/>
      <c r="N96" s="55"/>
      <c r="O96" s="40"/>
      <c r="P96" s="55"/>
      <c r="Q96" s="54"/>
      <c r="R96" s="66" t="str">
        <f t="shared" si="2"/>
        <v/>
      </c>
    </row>
    <row r="97" spans="7:21" ht="24.75" customHeight="1" x14ac:dyDescent="0.15">
      <c r="G97" s="68"/>
      <c r="H97" s="68"/>
      <c r="I97" s="60"/>
      <c r="L97" s="4"/>
      <c r="M97" s="40"/>
      <c r="N97" s="55"/>
      <c r="O97" s="40"/>
      <c r="P97" s="55"/>
      <c r="Q97" s="54"/>
      <c r="R97" s="66" t="str">
        <f t="shared" si="2"/>
        <v/>
      </c>
    </row>
    <row r="98" spans="7:21" ht="24.75" customHeight="1" x14ac:dyDescent="0.15">
      <c r="G98" s="68"/>
      <c r="H98" s="68"/>
      <c r="I98" s="60"/>
      <c r="L98" s="4"/>
      <c r="M98" s="40"/>
      <c r="N98" s="55"/>
      <c r="O98" s="40"/>
      <c r="P98" s="55"/>
      <c r="Q98" s="54"/>
      <c r="R98" s="66" t="str">
        <f>IF(LEN(G98)=0,"",$L$40+IF(OR(LEFT(N98,1)="x",LEFT(N98,1)="X",LEFT(N98,1)="Y",LEFT(N98="y")),$L$46,0)+IF(OR(LEFT(P98,1)="x",LEFT(P98,1)="X",LEFT(P98,1)="Y",LEFT(P98="y")),$L$40,0))</f>
        <v/>
      </c>
      <c r="T98" s="39"/>
      <c r="U98" s="36"/>
    </row>
    <row r="99" spans="7:21" ht="24.75" customHeight="1" x14ac:dyDescent="0.15">
      <c r="G99" s="68"/>
      <c r="H99" s="68"/>
      <c r="I99" s="60"/>
      <c r="L99" s="4"/>
      <c r="M99" s="40"/>
      <c r="N99" s="55"/>
      <c r="O99" s="40"/>
      <c r="P99" s="55"/>
      <c r="Q99" s="54"/>
      <c r="R99" s="66" t="str">
        <f t="shared" si="2"/>
        <v/>
      </c>
      <c r="T99" s="39"/>
      <c r="U99" s="36"/>
    </row>
    <row r="100" spans="7:21" ht="6" customHeight="1" thickBot="1" x14ac:dyDescent="0.25">
      <c r="G100" s="60"/>
      <c r="H100" s="60"/>
      <c r="I100" s="60"/>
      <c r="K100" s="60"/>
      <c r="L100" s="5"/>
      <c r="M100" s="40"/>
      <c r="N100" s="40"/>
      <c r="O100" s="40"/>
      <c r="P100" s="40"/>
      <c r="Q100" s="58"/>
      <c r="R100" s="57"/>
      <c r="T100" s="39"/>
      <c r="U100" s="36"/>
    </row>
    <row r="101" spans="7:21" ht="24.75" customHeight="1" thickBot="1" x14ac:dyDescent="0.25">
      <c r="G101" s="105"/>
      <c r="H101" s="105"/>
      <c r="I101" s="60"/>
      <c r="K101" s="105"/>
      <c r="L101" s="72"/>
      <c r="M101" s="40"/>
      <c r="N101" s="40"/>
      <c r="O101" s="40"/>
      <c r="P101" s="40"/>
      <c r="Q101" s="58" t="s">
        <v>34</v>
      </c>
      <c r="R101" s="59">
        <f>SUM(R88:R99)</f>
        <v>0</v>
      </c>
      <c r="T101" s="39"/>
      <c r="U101" s="36"/>
    </row>
    <row r="102" spans="7:21" ht="12" customHeight="1" thickBot="1" x14ac:dyDescent="0.25">
      <c r="G102" s="60"/>
      <c r="H102" s="60"/>
      <c r="I102" s="60"/>
      <c r="K102" s="60"/>
      <c r="L102" s="5"/>
      <c r="M102" s="40"/>
      <c r="N102" s="40"/>
      <c r="O102" s="40"/>
      <c r="P102" s="40"/>
      <c r="Q102" s="58"/>
      <c r="R102" s="57"/>
      <c r="T102" s="39"/>
      <c r="U102" s="36"/>
    </row>
    <row r="103" spans="7:21" ht="24.75" customHeight="1" thickBot="1" x14ac:dyDescent="0.25">
      <c r="G103" s="50"/>
      <c r="H103" s="50"/>
      <c r="I103" s="36"/>
      <c r="K103" s="50"/>
      <c r="L103" s="4"/>
      <c r="M103" s="40"/>
      <c r="N103" s="40"/>
      <c r="O103" s="40"/>
      <c r="P103" s="40"/>
      <c r="Q103" s="58" t="s">
        <v>35</v>
      </c>
      <c r="R103" s="59">
        <f>R101+R84</f>
        <v>0</v>
      </c>
    </row>
    <row r="104" spans="7:21" ht="18" customHeight="1" x14ac:dyDescent="0.15">
      <c r="T104" s="39"/>
    </row>
    <row r="105" spans="7:21" ht="18" customHeight="1" x14ac:dyDescent="0.15"/>
    <row r="106" spans="7:21" ht="18" customHeight="1" x14ac:dyDescent="0.15">
      <c r="H106" s="36"/>
      <c r="I106" s="36"/>
      <c r="J106" s="36"/>
      <c r="K106" s="36"/>
      <c r="L106" s="36"/>
      <c r="M106" s="36"/>
      <c r="N106" s="36"/>
      <c r="O106" s="36"/>
      <c r="P106" s="36"/>
      <c r="U106" s="36"/>
    </row>
    <row r="107" spans="7:21" ht="18" customHeight="1" x14ac:dyDescent="0.15">
      <c r="H107" s="36"/>
      <c r="I107" s="36"/>
      <c r="J107" s="36"/>
      <c r="K107" s="36"/>
      <c r="L107" s="36"/>
      <c r="M107" s="36"/>
      <c r="N107" s="36"/>
      <c r="O107" s="36"/>
      <c r="P107" s="36"/>
      <c r="T107" s="38"/>
      <c r="U107" s="36"/>
    </row>
    <row r="108" spans="7:21" ht="18" customHeight="1" x14ac:dyDescent="0.15">
      <c r="H108" s="36"/>
      <c r="I108" s="36"/>
      <c r="J108" s="36"/>
      <c r="K108" s="36"/>
      <c r="L108" s="36"/>
      <c r="T108" s="38"/>
      <c r="U108" s="36"/>
    </row>
    <row r="109" spans="7:21" ht="18" customHeight="1" x14ac:dyDescent="0.15">
      <c r="H109" s="36"/>
      <c r="I109" s="36"/>
      <c r="J109" s="36"/>
      <c r="K109" s="36"/>
      <c r="L109" s="36"/>
      <c r="T109" s="38"/>
      <c r="U109" s="36"/>
    </row>
    <row r="110" spans="7:21" ht="18" customHeight="1" x14ac:dyDescent="0.15">
      <c r="H110" s="36"/>
      <c r="I110" s="36"/>
      <c r="J110" s="36"/>
      <c r="K110" s="36"/>
      <c r="L110" s="36"/>
      <c r="M110" s="36"/>
      <c r="N110" s="36"/>
      <c r="O110" s="36"/>
      <c r="P110" s="36"/>
      <c r="T110" s="38"/>
      <c r="U110" s="36"/>
    </row>
    <row r="111" spans="7:21" ht="18" customHeight="1" x14ac:dyDescent="0.15"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9"/>
      <c r="U111" s="47"/>
    </row>
    <row r="112" spans="7:21" ht="18" customHeight="1" x14ac:dyDescent="0.15"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9"/>
      <c r="U112" s="47"/>
    </row>
    <row r="113" spans="8:21" ht="18" customHeight="1" x14ac:dyDescent="0.15">
      <c r="H113" s="36"/>
      <c r="I113" s="36"/>
      <c r="J113" s="36"/>
      <c r="K113" s="36"/>
      <c r="L113" s="36"/>
      <c r="M113" s="36"/>
      <c r="N113" s="36"/>
      <c r="O113" s="36"/>
      <c r="P113" s="36"/>
      <c r="T113" s="38"/>
      <c r="U113" s="36"/>
    </row>
    <row r="114" spans="8:21" ht="18" customHeight="1" x14ac:dyDescent="0.15">
      <c r="H114" s="36"/>
      <c r="I114" s="36"/>
      <c r="J114" s="36"/>
      <c r="K114" s="36"/>
      <c r="L114" s="36"/>
      <c r="M114" s="36"/>
      <c r="N114" s="36"/>
      <c r="O114" s="36"/>
      <c r="P114" s="36"/>
      <c r="T114" s="38"/>
      <c r="U114" s="36"/>
    </row>
    <row r="115" spans="8:21" ht="18" customHeight="1" x14ac:dyDescent="0.15">
      <c r="H115" s="36"/>
      <c r="I115" s="36"/>
      <c r="J115" s="36"/>
      <c r="K115" s="36"/>
      <c r="L115" s="36"/>
      <c r="M115" s="36"/>
      <c r="N115" s="36"/>
      <c r="O115" s="36"/>
      <c r="P115" s="36"/>
      <c r="T115" s="42"/>
      <c r="U115" s="36"/>
    </row>
    <row r="116" spans="8:21" ht="18" customHeight="1" x14ac:dyDescent="0.15">
      <c r="H116" s="36"/>
      <c r="I116" s="36"/>
      <c r="J116" s="36"/>
      <c r="K116" s="36"/>
      <c r="L116" s="36"/>
      <c r="M116" s="36"/>
      <c r="N116" s="36"/>
      <c r="O116" s="36"/>
      <c r="P116" s="36"/>
      <c r="T116" s="42"/>
    </row>
    <row r="117" spans="8:21" ht="18" customHeight="1" x14ac:dyDescent="0.15">
      <c r="H117" s="36"/>
      <c r="I117" s="36"/>
      <c r="J117" s="36"/>
      <c r="K117" s="36"/>
      <c r="L117" s="36"/>
      <c r="M117" s="36"/>
      <c r="N117" s="36"/>
      <c r="O117" s="36"/>
      <c r="P117" s="36"/>
      <c r="T117" s="42"/>
    </row>
    <row r="118" spans="8:21" ht="18" customHeight="1" x14ac:dyDescent="0.15">
      <c r="H118" s="36"/>
      <c r="I118" s="36"/>
      <c r="J118" s="36"/>
      <c r="K118" s="36"/>
    </row>
    <row r="119" spans="8:21" ht="18" customHeight="1" x14ac:dyDescent="0.15">
      <c r="H119" s="36"/>
      <c r="I119" s="36"/>
      <c r="J119" s="36"/>
      <c r="K119" s="36"/>
    </row>
    <row r="120" spans="8:21" ht="18" customHeight="1" x14ac:dyDescent="0.15">
      <c r="H120" s="36"/>
      <c r="I120" s="36"/>
      <c r="J120" s="36"/>
      <c r="K120" s="36"/>
    </row>
    <row r="121" spans="8:21" ht="18" customHeight="1" x14ac:dyDescent="0.15">
      <c r="H121" s="36"/>
      <c r="I121" s="36"/>
      <c r="J121" s="36"/>
      <c r="K121" s="36"/>
      <c r="M121" s="36"/>
      <c r="N121" s="36"/>
      <c r="O121" s="36"/>
      <c r="P121" s="36"/>
      <c r="T121" s="38"/>
    </row>
    <row r="122" spans="8:21" ht="18" customHeight="1" x14ac:dyDescent="0.15">
      <c r="H122" s="36"/>
      <c r="I122" s="36"/>
      <c r="J122" s="36"/>
      <c r="K122" s="36"/>
      <c r="M122" s="36"/>
      <c r="N122" s="36"/>
      <c r="O122" s="36"/>
      <c r="P122" s="36"/>
      <c r="T122" s="41"/>
    </row>
    <row r="123" spans="8:21" ht="18" customHeight="1" x14ac:dyDescent="0.15"/>
    <row r="124" spans="8:21" ht="18" customHeight="1" x14ac:dyDescent="0.15"/>
    <row r="125" spans="8:21" ht="18" customHeight="1" x14ac:dyDescent="0.15"/>
    <row r="126" spans="8:21" ht="18" customHeight="1" x14ac:dyDescent="0.15"/>
    <row r="127" spans="8:21" ht="18" customHeight="1" x14ac:dyDescent="0.15"/>
    <row r="128" spans="8:21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</sheetData>
  <mergeCells count="109">
    <mergeCell ref="A6:S6"/>
    <mergeCell ref="G98:H98"/>
    <mergeCell ref="G101:H101"/>
    <mergeCell ref="K101:L101"/>
    <mergeCell ref="G99:H99"/>
    <mergeCell ref="G95:H95"/>
    <mergeCell ref="G96:H96"/>
    <mergeCell ref="G97:H97"/>
    <mergeCell ref="Q19:R19"/>
    <mergeCell ref="M17:R17"/>
    <mergeCell ref="A56:S56"/>
    <mergeCell ref="A57:S57"/>
    <mergeCell ref="A58:S58"/>
    <mergeCell ref="A59:S59"/>
    <mergeCell ref="A61:S61"/>
    <mergeCell ref="A26:S26"/>
    <mergeCell ref="A27:S27"/>
    <mergeCell ref="A28:S28"/>
    <mergeCell ref="H35:K35"/>
    <mergeCell ref="H46:K46"/>
    <mergeCell ref="M19:O19"/>
    <mergeCell ref="G92:H92"/>
    <mergeCell ref="G93:H93"/>
    <mergeCell ref="G94:H94"/>
    <mergeCell ref="B87:C87"/>
    <mergeCell ref="G91:H91"/>
    <mergeCell ref="G90:H90"/>
    <mergeCell ref="B80:C80"/>
    <mergeCell ref="G74:H74"/>
    <mergeCell ref="B1:R1"/>
    <mergeCell ref="B2:R2"/>
    <mergeCell ref="B3:R3"/>
    <mergeCell ref="B4:R4"/>
    <mergeCell ref="B5:R5"/>
    <mergeCell ref="G68:H68"/>
    <mergeCell ref="G69:H69"/>
    <mergeCell ref="B66:R66"/>
    <mergeCell ref="M15:R15"/>
    <mergeCell ref="C30:K30"/>
    <mergeCell ref="G75:H75"/>
    <mergeCell ref="G76:H76"/>
    <mergeCell ref="G77:H77"/>
    <mergeCell ref="G80:H80"/>
    <mergeCell ref="G88:H88"/>
    <mergeCell ref="G89:H89"/>
    <mergeCell ref="B85:R85"/>
    <mergeCell ref="B81:C81"/>
    <mergeCell ref="A8:S8"/>
    <mergeCell ref="A10:S10"/>
    <mergeCell ref="A9:S9"/>
    <mergeCell ref="Q25:R25"/>
    <mergeCell ref="Q35:R35"/>
    <mergeCell ref="Q40:R40"/>
    <mergeCell ref="A52:S52"/>
    <mergeCell ref="A51:S51"/>
    <mergeCell ref="L24:M24"/>
    <mergeCell ref="J67:J68"/>
    <mergeCell ref="M68:O68"/>
    <mergeCell ref="Q13:R13"/>
    <mergeCell ref="L35:M35"/>
    <mergeCell ref="M13:O13"/>
    <mergeCell ref="L41:M41"/>
    <mergeCell ref="G63:L63"/>
    <mergeCell ref="E13:K13"/>
    <mergeCell ref="N49:R49"/>
    <mergeCell ref="N50:R50"/>
    <mergeCell ref="C15:K15"/>
    <mergeCell ref="C17:K17"/>
    <mergeCell ref="D68:F68"/>
    <mergeCell ref="L86:P86"/>
    <mergeCell ref="M87:O87"/>
    <mergeCell ref="I40:K40"/>
    <mergeCell ref="B40:H40"/>
    <mergeCell ref="B41:H41"/>
    <mergeCell ref="B71:C71"/>
    <mergeCell ref="B72:C72"/>
    <mergeCell ref="B73:C73"/>
    <mergeCell ref="G71:H71"/>
    <mergeCell ref="G72:H72"/>
    <mergeCell ref="G73:H73"/>
    <mergeCell ref="G87:H87"/>
    <mergeCell ref="B82:C82"/>
    <mergeCell ref="B74:C74"/>
    <mergeCell ref="B77:C77"/>
    <mergeCell ref="B75:C75"/>
    <mergeCell ref="B76:C76"/>
    <mergeCell ref="G81:H81"/>
    <mergeCell ref="G82:H82"/>
    <mergeCell ref="B78:C78"/>
    <mergeCell ref="G78:H78"/>
    <mergeCell ref="B79:C79"/>
    <mergeCell ref="G79:H79"/>
    <mergeCell ref="B69:C69"/>
    <mergeCell ref="B70:C70"/>
    <mergeCell ref="G70:H70"/>
    <mergeCell ref="L40:M40"/>
    <mergeCell ref="C19:K19"/>
    <mergeCell ref="L46:M46"/>
    <mergeCell ref="L67:P67"/>
    <mergeCell ref="B13:D13"/>
    <mergeCell ref="H24:K24"/>
    <mergeCell ref="H25:K25"/>
    <mergeCell ref="B24:G24"/>
    <mergeCell ref="B25:G25"/>
    <mergeCell ref="P30:R30"/>
    <mergeCell ref="L30:O30"/>
    <mergeCell ref="Q46:R46"/>
    <mergeCell ref="Q24:R24"/>
    <mergeCell ref="B68:C68"/>
  </mergeCells>
  <phoneticPr fontId="0" type="noConversion"/>
  <hyperlinks>
    <hyperlink ref="A6" r:id="rId1" xr:uid="{A51E6A1B-5F11-1443-92A5-BA1577370107}"/>
  </hyperlinks>
  <printOptions horizontalCentered="1" verticalCentered="1"/>
  <pageMargins left="0.5" right="0.5" top="0.25" bottom="0.5" header="0.25" footer="0.25"/>
  <pageSetup scale="76" fitToHeight="0" orientation="portrait" horizontalDpi="4294967293" verticalDpi="4294967293" copies="2"/>
  <headerFooter alignWithMargins="0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FNGP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FNGP</dc:creator>
  <cp:lastModifiedBy>Eugene Suchyta</cp:lastModifiedBy>
  <cp:lastPrinted>2022-11-07T01:12:15Z</cp:lastPrinted>
  <dcterms:created xsi:type="dcterms:W3CDTF">2007-10-31T10:26:40Z</dcterms:created>
  <dcterms:modified xsi:type="dcterms:W3CDTF">2024-10-01T20:06:44Z</dcterms:modified>
</cp:coreProperties>
</file>